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8855"/>
  </bookViews>
  <sheets>
    <sheet name="Sheet1" sheetId="1" r:id="rId1"/>
  </sheets>
  <calcPr calcId="144525"/>
</workbook>
</file>

<file path=xl/sharedStrings.xml><?xml version="1.0" encoding="utf-8"?>
<sst xmlns="http://schemas.openxmlformats.org/spreadsheetml/2006/main" count="80" uniqueCount="71">
  <si>
    <t>项目支出绩效自评表</t>
  </si>
  <si>
    <t>（2022年度）</t>
  </si>
  <si>
    <t>项目名称</t>
  </si>
  <si>
    <t>11000022Y000000459822-怀柔科学城管委会办公用房租赁</t>
  </si>
  <si>
    <t>主管部门</t>
  </si>
  <si>
    <t>082-北京怀柔科学城管理委员会</t>
  </si>
  <si>
    <t>实施单位</t>
  </si>
  <si>
    <t>082001-北京怀柔科学城管理委员会（本级）</t>
  </si>
  <si>
    <t>项目负责人</t>
  </si>
  <si>
    <t>陈德超</t>
  </si>
  <si>
    <t>联系电话</t>
  </si>
  <si>
    <t>010-61663666</t>
  </si>
  <si>
    <t xml:space="preserve">项目资金  </t>
  </si>
  <si>
    <t>年初</t>
  </si>
  <si>
    <t>全年</t>
  </si>
  <si>
    <t>分值</t>
  </si>
  <si>
    <t>执行率</t>
  </si>
  <si>
    <t>得分</t>
  </si>
  <si>
    <t>预算数</t>
  </si>
  <si>
    <t>执行数</t>
  </si>
  <si>
    <t>年度资金总额</t>
  </si>
  <si>
    <t>（万元）</t>
  </si>
  <si>
    <t>其中：当年财政拨款</t>
  </si>
  <si>
    <t>—</t>
  </si>
  <si>
    <t xml:space="preserve">      上年结转资金</t>
  </si>
  <si>
    <t xml:space="preserve">  其他资金</t>
  </si>
  <si>
    <t>年度总体目标</t>
  </si>
  <si>
    <t>预期目标</t>
  </si>
  <si>
    <t>实际完成情况</t>
  </si>
  <si>
    <t>租用办公楼约4000平方米，其中：约2000平米用于科学城展示中心用房；约2000平米科学城党工委、管委会日常办公、会议、档案管理用房。租赁期限1年。</t>
  </si>
  <si>
    <t>办公地点为怀柔杨雁路88号与怀柔长城伟业投资公司、及北京市怀柔区经济和信息化局中关村科技园区怀柔园管委会集中办公，租赁办公房屋进行日常办公活动。根据怀柔区商用办公楼租赁行情及实际办公需求，租赁3230.83平方米集中办公用房及科学城展厅。</t>
  </si>
  <si>
    <t>绩效指标</t>
  </si>
  <si>
    <t>一级指标</t>
  </si>
  <si>
    <t>二级指标</t>
  </si>
  <si>
    <t>三级指标</t>
  </si>
  <si>
    <t>年度</t>
  </si>
  <si>
    <t>实际</t>
  </si>
  <si>
    <t>偏差原因分析及改进措施</t>
  </si>
  <si>
    <t>指标值</t>
  </si>
  <si>
    <t>完成值</t>
  </si>
  <si>
    <t>产出指标</t>
  </si>
  <si>
    <t>数量指标</t>
  </si>
  <si>
    <t>服务用房租赁使用面积</t>
  </si>
  <si>
    <t>≤540平米</t>
  </si>
  <si>
    <t>538.96平米</t>
  </si>
  <si>
    <t>展示厅租赁使用面积</t>
  </si>
  <si>
    <t>≤1500平米</t>
  </si>
  <si>
    <t>876.14平米</t>
  </si>
  <si>
    <t>实际工作人员数</t>
  </si>
  <si>
    <t>≥60人/户</t>
  </si>
  <si>
    <t>办公室租赁使用面积</t>
  </si>
  <si>
    <t>≤666平米</t>
  </si>
  <si>
    <t>664平米</t>
  </si>
  <si>
    <t>时效指标</t>
  </si>
  <si>
    <t>签订合同支付租金</t>
  </si>
  <si>
    <t>≤4月</t>
  </si>
  <si>
    <t>12月</t>
  </si>
  <si>
    <t>因与租赁房对房屋租赁面积存在异议，导致签订合同日期错后。后续会提高协商效率，按期完成相关工作。</t>
  </si>
  <si>
    <t>年度租金</t>
  </si>
  <si>
    <t>≤550万元</t>
  </si>
  <si>
    <t>471.7万元</t>
  </si>
  <si>
    <t>房屋使用及物业保障</t>
  </si>
  <si>
    <t>定性优良中低差</t>
  </si>
  <si>
    <t>优</t>
  </si>
  <si>
    <t>满意度指标</t>
  </si>
  <si>
    <t>服务对象满意度标</t>
  </si>
  <si>
    <t>工作人员满意度</t>
  </si>
  <si>
    <t>≥95%</t>
  </si>
  <si>
    <t>完成目标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</si>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</sst>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_ "/>
    <numFmt numFmtId="177" formatCode="0.0%"/>
    <numFmt numFmtId="178" formatCode="0.00_ "/>
  </numFmts>
  <fonts count="24">
    <font>
      <sz val="11"/>
      <color theme="1"/>
      <name val="宋体"/>
      <charset val="134"/>
      <scheme val="minor"/>
    </font>
    <font>
      <sz val="22"/>
      <color theme="1"/>
      <name val="方正小标宋_GBK"/>
      <charset val="134"/>
    </font>
    <font>
      <sz val="10"/>
      <color theme="1"/>
      <name val="宋体"/>
      <charset val="134"/>
    </font>
    <font>
      <sz val="10"/>
      <color rgb="FF000000"/>
      <name val="宋体"/>
      <charset val="134"/>
    </font>
    <font>
      <sz val="10"/>
      <color theme="1"/>
      <name val="宋体"/>
      <charset val="134"/>
      <scheme val="minor"/>
    </font>
    <font>
      <b/>
      <sz val="13"/>
      <color theme="3"/>
      <name val="宋体"/>
      <charset val="134"/>
      <scheme val="minor"/>
    </font>
    <font>
      <sz val="11"/>
      <color rgb="FF3F3F76"/>
      <name val="宋体"/>
      <charset val="0"/>
      <scheme val="minor"/>
    </font>
    <font>
      <b/>
      <sz val="11"/>
      <color theme="3"/>
      <name val="宋体"/>
      <charset val="134"/>
      <scheme val="minor"/>
    </font>
    <font>
      <b/>
      <sz val="15"/>
      <color theme="3"/>
      <name val="宋体"/>
      <charset val="134"/>
      <scheme val="minor"/>
    </font>
    <font>
      <b/>
      <sz val="11"/>
      <color rgb="FF3F3F3F"/>
      <name val="宋体"/>
      <charset val="0"/>
      <scheme val="minor"/>
    </font>
    <font>
      <sz val="11"/>
      <color rgb="FFFF0000"/>
      <name val="宋体"/>
      <charset val="0"/>
      <scheme val="minor"/>
    </font>
    <font>
      <b/>
      <sz val="18"/>
      <color theme="3"/>
      <name val="宋体"/>
      <charset val="134"/>
      <scheme val="minor"/>
    </font>
    <font>
      <b/>
      <sz val="11"/>
      <color rgb="FFFFFFFF"/>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b/>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006100"/>
      <name val="宋体"/>
      <charset val="0"/>
      <scheme val="minor"/>
    </font>
    <font>
      <b/>
      <sz val="11"/>
      <color theme="1"/>
      <name val="宋体"/>
      <charset val="0"/>
      <scheme val="minor"/>
    </font>
    <font>
      <sz val="11"/>
      <color rgb="FFFA7D00"/>
      <name val="宋体"/>
      <charset val="0"/>
      <scheme val="minor"/>
    </font>
  </fonts>
  <fills count="33">
    <fill>
      <patternFill patternType="none"/>
    </fill>
    <fill>
      <patternFill patternType="gray125"/>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14" borderId="0" applyNumberFormat="0" applyBorder="0" applyAlignment="0" applyProtection="0">
      <alignment vertical="center"/>
    </xf>
    <xf numFmtId="0" fontId="6" fillId="2"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1" borderId="0" applyNumberFormat="0" applyBorder="0" applyAlignment="0" applyProtection="0">
      <alignment vertical="center"/>
    </xf>
    <xf numFmtId="0" fontId="14" fillId="8" borderId="0" applyNumberFormat="0" applyBorder="0" applyAlignment="0" applyProtection="0">
      <alignment vertical="center"/>
    </xf>
    <xf numFmtId="43" fontId="0" fillId="0" borderId="0" applyFont="0" applyFill="0" applyBorder="0" applyAlignment="0" applyProtection="0">
      <alignment vertical="center"/>
    </xf>
    <xf numFmtId="0" fontId="15" fillId="1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8" borderId="20" applyNumberFormat="0" applyFont="0" applyAlignment="0" applyProtection="0">
      <alignment vertical="center"/>
    </xf>
    <xf numFmtId="0" fontId="15" fillId="22" borderId="0" applyNumberFormat="0" applyBorder="0" applyAlignment="0" applyProtection="0">
      <alignment vertical="center"/>
    </xf>
    <xf numFmtId="0" fontId="7"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8" fillId="0" borderId="15" applyNumberFormat="0" applyFill="0" applyAlignment="0" applyProtection="0">
      <alignment vertical="center"/>
    </xf>
    <xf numFmtId="0" fontId="5" fillId="0" borderId="15" applyNumberFormat="0" applyFill="0" applyAlignment="0" applyProtection="0">
      <alignment vertical="center"/>
    </xf>
    <xf numFmtId="0" fontId="15" fillId="16" borderId="0" applyNumberFormat="0" applyBorder="0" applyAlignment="0" applyProtection="0">
      <alignment vertical="center"/>
    </xf>
    <xf numFmtId="0" fontId="7" fillId="0" borderId="17" applyNumberFormat="0" applyFill="0" applyAlignment="0" applyProtection="0">
      <alignment vertical="center"/>
    </xf>
    <xf numFmtId="0" fontId="15" fillId="21" borderId="0" applyNumberFormat="0" applyBorder="0" applyAlignment="0" applyProtection="0">
      <alignment vertical="center"/>
    </xf>
    <xf numFmtId="0" fontId="9" fillId="3" borderId="18" applyNumberFormat="0" applyAlignment="0" applyProtection="0">
      <alignment vertical="center"/>
    </xf>
    <xf numFmtId="0" fontId="16" fillId="3" borderId="16" applyNumberFormat="0" applyAlignment="0" applyProtection="0">
      <alignment vertical="center"/>
    </xf>
    <xf numFmtId="0" fontId="12" fillId="4" borderId="19" applyNumberFormat="0" applyAlignment="0" applyProtection="0">
      <alignment vertical="center"/>
    </xf>
    <xf numFmtId="0" fontId="13" fillId="26" borderId="0" applyNumberFormat="0" applyBorder="0" applyAlignment="0" applyProtection="0">
      <alignment vertical="center"/>
    </xf>
    <xf numFmtId="0" fontId="15" fillId="29" borderId="0" applyNumberFormat="0" applyBorder="0" applyAlignment="0" applyProtection="0">
      <alignment vertical="center"/>
    </xf>
    <xf numFmtId="0" fontId="23" fillId="0" borderId="22" applyNumberFormat="0" applyFill="0" applyAlignment="0" applyProtection="0">
      <alignment vertical="center"/>
    </xf>
    <xf numFmtId="0" fontId="22" fillId="0" borderId="21" applyNumberFormat="0" applyFill="0" applyAlignment="0" applyProtection="0">
      <alignment vertical="center"/>
    </xf>
    <xf numFmtId="0" fontId="21" fillId="25" borderId="0" applyNumberFormat="0" applyBorder="0" applyAlignment="0" applyProtection="0">
      <alignment vertical="center"/>
    </xf>
    <xf numFmtId="0" fontId="20" fillId="20" borderId="0" applyNumberFormat="0" applyBorder="0" applyAlignment="0" applyProtection="0">
      <alignment vertical="center"/>
    </xf>
    <xf numFmtId="0" fontId="13" fillId="13" borderId="0" applyNumberFormat="0" applyBorder="0" applyAlignment="0" applyProtection="0">
      <alignment vertical="center"/>
    </xf>
    <xf numFmtId="0" fontId="15" fillId="32" borderId="0" applyNumberFormat="0" applyBorder="0" applyAlignment="0" applyProtection="0">
      <alignment vertical="center"/>
    </xf>
    <xf numFmtId="0" fontId="13" fillId="12" borderId="0" applyNumberFormat="0" applyBorder="0" applyAlignment="0" applyProtection="0">
      <alignment vertical="center"/>
    </xf>
    <xf numFmtId="0" fontId="13" fillId="10" borderId="0" applyNumberFormat="0" applyBorder="0" applyAlignment="0" applyProtection="0">
      <alignment vertical="center"/>
    </xf>
    <xf numFmtId="0" fontId="13" fillId="24" borderId="0" applyNumberFormat="0" applyBorder="0" applyAlignment="0" applyProtection="0">
      <alignment vertical="center"/>
    </xf>
    <xf numFmtId="0" fontId="13" fillId="7" borderId="0" applyNumberFormat="0" applyBorder="0" applyAlignment="0" applyProtection="0">
      <alignment vertical="center"/>
    </xf>
    <xf numFmtId="0" fontId="15" fillId="31" borderId="0" applyNumberFormat="0" applyBorder="0" applyAlignment="0" applyProtection="0">
      <alignment vertical="center"/>
    </xf>
    <xf numFmtId="0" fontId="15" fillId="28" borderId="0" applyNumberFormat="0" applyBorder="0" applyAlignment="0" applyProtection="0">
      <alignment vertical="center"/>
    </xf>
    <xf numFmtId="0" fontId="13" fillId="23" borderId="0" applyNumberFormat="0" applyBorder="0" applyAlignment="0" applyProtection="0">
      <alignment vertical="center"/>
    </xf>
    <xf numFmtId="0" fontId="13" fillId="6" borderId="0" applyNumberFormat="0" applyBorder="0" applyAlignment="0" applyProtection="0">
      <alignment vertical="center"/>
    </xf>
    <xf numFmtId="0" fontId="15" fillId="30" borderId="0" applyNumberFormat="0" applyBorder="0" applyAlignment="0" applyProtection="0">
      <alignment vertical="center"/>
    </xf>
    <xf numFmtId="0" fontId="13" fillId="9" borderId="0" applyNumberFormat="0" applyBorder="0" applyAlignment="0" applyProtection="0">
      <alignment vertical="center"/>
    </xf>
    <xf numFmtId="0" fontId="15" fillId="15" borderId="0" applyNumberFormat="0" applyBorder="0" applyAlignment="0" applyProtection="0">
      <alignment vertical="center"/>
    </xf>
    <xf numFmtId="0" fontId="15" fillId="27" borderId="0" applyNumberFormat="0" applyBorder="0" applyAlignment="0" applyProtection="0">
      <alignment vertical="center"/>
    </xf>
    <xf numFmtId="0" fontId="13" fillId="5" borderId="0" applyNumberFormat="0" applyBorder="0" applyAlignment="0" applyProtection="0">
      <alignment vertical="center"/>
    </xf>
    <xf numFmtId="0" fontId="15" fillId="19"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wrapText="1"/>
    </xf>
    <xf numFmtId="0" fontId="2" fillId="0" borderId="4" xfId="0" applyFont="1" applyFill="1" applyBorder="1" applyAlignment="1">
      <alignment horizont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wrapText="1"/>
    </xf>
    <xf numFmtId="0" fontId="2" fillId="0" borderId="9" xfId="0" applyFont="1" applyFill="1" applyBorder="1" applyAlignment="1">
      <alignment horizont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5" xfId="0" applyFont="1" applyFill="1" applyBorder="1" applyAlignment="1">
      <alignment horizontal="justify" vertical="center" wrapText="1"/>
    </xf>
    <xf numFmtId="0" fontId="2" fillId="0" borderId="1" xfId="0" applyFont="1" applyFill="1" applyBorder="1" applyAlignment="1">
      <alignment horizontal="justify" vertical="center" wrapText="1"/>
    </xf>
    <xf numFmtId="178" fontId="2" fillId="0" borderId="12" xfId="0" applyNumberFormat="1"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center" vertical="center" textRotation="255"/>
    </xf>
    <xf numFmtId="0" fontId="2" fillId="0" borderId="14" xfId="0" applyFont="1" applyFill="1" applyBorder="1" applyAlignment="1">
      <alignment horizontal="center" vertical="center" textRotation="255"/>
    </xf>
    <xf numFmtId="0" fontId="3" fillId="0" borderId="1" xfId="0" applyFont="1" applyFill="1" applyBorder="1" applyAlignment="1">
      <alignment horizontal="left" vertical="center" wrapText="1"/>
    </xf>
    <xf numFmtId="9" fontId="2" fillId="0" borderId="12" xfId="0" applyNumberFormat="1" applyFont="1" applyFill="1" applyBorder="1" applyAlignment="1">
      <alignment horizontal="center" vertical="center" wrapText="1"/>
    </xf>
    <xf numFmtId="0" fontId="2" fillId="0" borderId="12" xfId="0" applyNumberFormat="1" applyFont="1" applyFill="1" applyBorder="1" applyAlignment="1" applyProtection="1">
      <alignment horizontal="center" vertical="center" wrapText="1"/>
    </xf>
    <xf numFmtId="0" fontId="3" fillId="0" borderId="1" xfId="0" applyFont="1" applyFill="1" applyBorder="1" applyAlignment="1">
      <alignment horizontal="center" vertical="center" wrapText="1"/>
    </xf>
    <xf numFmtId="0" fontId="4" fillId="0" borderId="0" xfId="0" applyFont="1" applyFill="1" applyAlignment="1">
      <alignment vertical="center" wrapText="1"/>
    </xf>
    <xf numFmtId="0" fontId="2" fillId="0" borderId="4" xfId="0" applyFont="1" applyFill="1" applyBorder="1" applyAlignment="1">
      <alignment horizontal="center" vertical="center" wrapText="1"/>
    </xf>
    <xf numFmtId="177" fontId="2" fillId="0" borderId="1" xfId="11"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2"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view="pageBreakPreview" zoomScaleNormal="115" zoomScaleSheetLayoutView="100" workbookViewId="0">
      <selection activeCell="B14" sqref="B$1:B$1048576"/>
    </sheetView>
  </sheetViews>
  <sheetFormatPr defaultColWidth="9" defaultRowHeight="13.5"/>
  <cols>
    <col min="1" max="1" width="7.625" style="1" customWidth="1"/>
    <col min="2" max="2" width="9.375" style="1" customWidth="1"/>
    <col min="3" max="3" width="11.625" style="1" customWidth="1"/>
    <col min="4" max="4" width="9" style="1"/>
    <col min="5" max="5" width="8.125" style="1" customWidth="1"/>
    <col min="6" max="6" width="6.40833333333333" style="1" customWidth="1"/>
    <col min="7" max="7" width="8.875" style="1" customWidth="1"/>
    <col min="8" max="8" width="16.125" style="1" customWidth="1"/>
    <col min="9" max="12" width="6.5" style="1" customWidth="1"/>
    <col min="13" max="13" width="8" style="1" customWidth="1"/>
    <col min="14" max="16384" width="9" style="1"/>
  </cols>
  <sheetData>
    <row r="1" ht="39" customHeight="1"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34" customHeight="1" spans="1:14">
      <c r="A3" s="4" t="s">
        <v>2</v>
      </c>
      <c r="B3" s="4"/>
      <c r="C3" s="4" t="s">
        <v>3</v>
      </c>
      <c r="D3" s="4"/>
      <c r="E3" s="4"/>
      <c r="F3" s="4"/>
      <c r="G3" s="4"/>
      <c r="H3" s="4"/>
      <c r="I3" s="4"/>
      <c r="J3" s="4"/>
      <c r="K3" s="4"/>
      <c r="L3" s="4"/>
      <c r="M3" s="4"/>
      <c r="N3" s="4"/>
    </row>
    <row r="4" ht="15" customHeight="1" spans="1:14">
      <c r="A4" s="4" t="s">
        <v>4</v>
      </c>
      <c r="B4" s="4"/>
      <c r="C4" s="4" t="s">
        <v>5</v>
      </c>
      <c r="D4" s="4"/>
      <c r="E4" s="4"/>
      <c r="F4" s="4"/>
      <c r="G4" s="4"/>
      <c r="H4" s="4" t="s">
        <v>6</v>
      </c>
      <c r="I4" s="4"/>
      <c r="J4" s="4" t="s">
        <v>7</v>
      </c>
      <c r="K4" s="4"/>
      <c r="L4" s="4"/>
      <c r="M4" s="4"/>
      <c r="N4" s="4"/>
    </row>
    <row r="5" ht="15" customHeight="1" spans="1:14">
      <c r="A5" s="5" t="s">
        <v>8</v>
      </c>
      <c r="B5" s="5"/>
      <c r="C5" s="4" t="s">
        <v>9</v>
      </c>
      <c r="D5" s="4"/>
      <c r="E5" s="5"/>
      <c r="F5" s="5"/>
      <c r="G5" s="5"/>
      <c r="H5" s="5" t="s">
        <v>10</v>
      </c>
      <c r="I5" s="5"/>
      <c r="J5" s="4" t="s">
        <v>11</v>
      </c>
      <c r="K5" s="4"/>
      <c r="L5" s="4"/>
      <c r="M5" s="4"/>
      <c r="N5" s="4"/>
    </row>
    <row r="6" ht="15" customHeight="1" spans="1:14">
      <c r="A6" s="6" t="s">
        <v>12</v>
      </c>
      <c r="B6" s="7"/>
      <c r="C6" s="8"/>
      <c r="D6" s="9"/>
      <c r="E6" s="10" t="s">
        <v>13</v>
      </c>
      <c r="F6" s="10" t="s">
        <v>14</v>
      </c>
      <c r="G6" s="11"/>
      <c r="H6" s="10" t="s">
        <v>14</v>
      </c>
      <c r="I6" s="31"/>
      <c r="J6" s="8" t="s">
        <v>15</v>
      </c>
      <c r="K6" s="4"/>
      <c r="L6" s="4" t="s">
        <v>16</v>
      </c>
      <c r="M6" s="4"/>
      <c r="N6" s="4" t="s">
        <v>17</v>
      </c>
    </row>
    <row r="7" ht="15" customHeight="1" spans="1:14">
      <c r="A7" s="12"/>
      <c r="B7" s="13"/>
      <c r="C7" s="8"/>
      <c r="D7" s="9"/>
      <c r="E7" s="14" t="s">
        <v>18</v>
      </c>
      <c r="F7" s="14" t="s">
        <v>18</v>
      </c>
      <c r="G7" s="15"/>
      <c r="H7" s="14" t="s">
        <v>19</v>
      </c>
      <c r="I7" s="21"/>
      <c r="J7" s="8"/>
      <c r="K7" s="4"/>
      <c r="L7" s="4"/>
      <c r="M7" s="4"/>
      <c r="N7" s="4"/>
    </row>
    <row r="8" ht="15" customHeight="1" spans="1:14">
      <c r="A8" s="12"/>
      <c r="B8" s="13"/>
      <c r="C8" s="16" t="s">
        <v>20</v>
      </c>
      <c r="D8" s="17"/>
      <c r="E8" s="18">
        <v>550</v>
      </c>
      <c r="F8" s="18">
        <v>550</v>
      </c>
      <c r="G8" s="18"/>
      <c r="H8" s="18">
        <v>471.70118</v>
      </c>
      <c r="I8" s="18"/>
      <c r="J8" s="4">
        <v>10</v>
      </c>
      <c r="K8" s="4"/>
      <c r="L8" s="32">
        <f>H8/F8</f>
        <v>0.857638509090909</v>
      </c>
      <c r="M8" s="32"/>
      <c r="N8" s="33">
        <f>L8*J8</f>
        <v>8.57638509090909</v>
      </c>
    </row>
    <row r="9" ht="15" customHeight="1" spans="1:14">
      <c r="A9" s="19" t="s">
        <v>21</v>
      </c>
      <c r="B9" s="20"/>
      <c r="C9" s="8" t="s">
        <v>22</v>
      </c>
      <c r="D9" s="4"/>
      <c r="E9" s="18">
        <v>550</v>
      </c>
      <c r="F9" s="18">
        <v>550</v>
      </c>
      <c r="G9" s="18"/>
      <c r="H9" s="18">
        <v>471.70118</v>
      </c>
      <c r="I9" s="18"/>
      <c r="J9" s="4" t="s">
        <v>23</v>
      </c>
      <c r="K9" s="4"/>
      <c r="L9" s="4"/>
      <c r="M9" s="4"/>
      <c r="N9" s="4" t="s">
        <v>23</v>
      </c>
    </row>
    <row r="10" ht="15" customHeight="1" spans="1:14">
      <c r="A10" s="19"/>
      <c r="B10" s="20"/>
      <c r="C10" s="8" t="s">
        <v>24</v>
      </c>
      <c r="D10" s="4"/>
      <c r="E10" s="4"/>
      <c r="F10" s="4"/>
      <c r="G10" s="4"/>
      <c r="H10" s="4"/>
      <c r="I10" s="4"/>
      <c r="J10" s="4" t="s">
        <v>23</v>
      </c>
      <c r="K10" s="4"/>
      <c r="L10" s="4"/>
      <c r="M10" s="4"/>
      <c r="N10" s="4" t="s">
        <v>23</v>
      </c>
    </row>
    <row r="11" ht="15" customHeight="1" spans="1:14">
      <c r="A11" s="14"/>
      <c r="B11" s="21"/>
      <c r="C11" s="8" t="s">
        <v>25</v>
      </c>
      <c r="D11" s="4"/>
      <c r="E11" s="4"/>
      <c r="F11" s="4"/>
      <c r="G11" s="4"/>
      <c r="H11" s="4"/>
      <c r="I11" s="4"/>
      <c r="J11" s="4" t="s">
        <v>23</v>
      </c>
      <c r="K11" s="4"/>
      <c r="L11" s="4"/>
      <c r="M11" s="4"/>
      <c r="N11" s="4" t="s">
        <v>23</v>
      </c>
    </row>
    <row r="12" ht="22" customHeight="1" spans="1:14">
      <c r="A12" s="22" t="s">
        <v>26</v>
      </c>
      <c r="B12" s="22" t="s">
        <v>27</v>
      </c>
      <c r="C12" s="4"/>
      <c r="D12" s="4"/>
      <c r="E12" s="4"/>
      <c r="F12" s="4"/>
      <c r="G12" s="4"/>
      <c r="H12" s="4" t="s">
        <v>28</v>
      </c>
      <c r="I12" s="4"/>
      <c r="J12" s="4"/>
      <c r="K12" s="4"/>
      <c r="L12" s="4"/>
      <c r="M12" s="4"/>
      <c r="N12" s="4"/>
    </row>
    <row r="13" ht="79" customHeight="1" spans="1:14">
      <c r="A13" s="4"/>
      <c r="B13" s="4" t="s">
        <v>29</v>
      </c>
      <c r="C13" s="4"/>
      <c r="D13" s="4"/>
      <c r="E13" s="4"/>
      <c r="F13" s="4"/>
      <c r="G13" s="5"/>
      <c r="H13" s="23" t="s">
        <v>30</v>
      </c>
      <c r="I13" s="34"/>
      <c r="J13" s="34"/>
      <c r="K13" s="34"/>
      <c r="L13" s="34"/>
      <c r="M13" s="34"/>
      <c r="N13" s="34"/>
    </row>
    <row r="14" ht="29" customHeight="1" spans="1:14">
      <c r="A14" s="24" t="s">
        <v>31</v>
      </c>
      <c r="B14" s="4" t="s">
        <v>32</v>
      </c>
      <c r="C14" s="4" t="s">
        <v>33</v>
      </c>
      <c r="D14" s="4" t="s">
        <v>34</v>
      </c>
      <c r="E14" s="4"/>
      <c r="F14" s="9"/>
      <c r="G14" s="10" t="s">
        <v>35</v>
      </c>
      <c r="H14" s="5" t="s">
        <v>36</v>
      </c>
      <c r="I14" s="8" t="s">
        <v>15</v>
      </c>
      <c r="J14" s="4"/>
      <c r="K14" s="4" t="s">
        <v>17</v>
      </c>
      <c r="L14" s="4"/>
      <c r="M14" s="10" t="s">
        <v>37</v>
      </c>
      <c r="N14" s="31"/>
    </row>
    <row r="15" ht="29" customHeight="1" spans="1:14">
      <c r="A15" s="25"/>
      <c r="B15" s="4"/>
      <c r="C15" s="4"/>
      <c r="D15" s="4"/>
      <c r="E15" s="4"/>
      <c r="F15" s="9"/>
      <c r="G15" s="14" t="s">
        <v>38</v>
      </c>
      <c r="H15" s="22" t="s">
        <v>39</v>
      </c>
      <c r="I15" s="8"/>
      <c r="J15" s="4"/>
      <c r="K15" s="4"/>
      <c r="L15" s="4"/>
      <c r="M15" s="14"/>
      <c r="N15" s="21"/>
    </row>
    <row r="16" ht="15" customHeight="1" spans="1:14">
      <c r="A16" s="25"/>
      <c r="B16" s="4" t="s">
        <v>40</v>
      </c>
      <c r="C16" s="4" t="s">
        <v>41</v>
      </c>
      <c r="D16" s="26" t="s">
        <v>42</v>
      </c>
      <c r="E16" s="26"/>
      <c r="F16" s="26"/>
      <c r="G16" s="22" t="s">
        <v>43</v>
      </c>
      <c r="H16" s="27" t="s">
        <v>44</v>
      </c>
      <c r="I16" s="4">
        <v>15</v>
      </c>
      <c r="J16" s="4"/>
      <c r="K16" s="34">
        <v>15</v>
      </c>
      <c r="L16" s="34"/>
      <c r="M16" s="34"/>
      <c r="N16" s="34"/>
    </row>
    <row r="17" ht="29" customHeight="1" spans="1:14">
      <c r="A17" s="25"/>
      <c r="B17" s="4"/>
      <c r="C17" s="4"/>
      <c r="D17" s="26" t="s">
        <v>45</v>
      </c>
      <c r="E17" s="26"/>
      <c r="F17" s="26"/>
      <c r="G17" s="4" t="s">
        <v>46</v>
      </c>
      <c r="H17" s="27" t="s">
        <v>47</v>
      </c>
      <c r="I17" s="4">
        <v>10</v>
      </c>
      <c r="J17" s="4"/>
      <c r="K17" s="34">
        <v>10</v>
      </c>
      <c r="L17" s="34"/>
      <c r="M17" s="34"/>
      <c r="N17" s="34"/>
    </row>
    <row r="18" ht="15" customHeight="1" spans="1:14">
      <c r="A18" s="25"/>
      <c r="B18" s="4"/>
      <c r="C18" s="4"/>
      <c r="D18" s="26" t="s">
        <v>48</v>
      </c>
      <c r="E18" s="26"/>
      <c r="F18" s="26"/>
      <c r="G18" s="4" t="s">
        <v>49</v>
      </c>
      <c r="H18" s="28">
        <v>60</v>
      </c>
      <c r="I18" s="4">
        <v>10</v>
      </c>
      <c r="J18" s="4"/>
      <c r="K18" s="34">
        <v>10</v>
      </c>
      <c r="L18" s="34"/>
      <c r="M18" s="34"/>
      <c r="N18" s="34"/>
    </row>
    <row r="19" ht="20" customHeight="1" spans="1:14">
      <c r="A19" s="25"/>
      <c r="B19" s="4"/>
      <c r="C19" s="4"/>
      <c r="D19" s="26" t="s">
        <v>50</v>
      </c>
      <c r="E19" s="26"/>
      <c r="F19" s="26"/>
      <c r="G19" s="4" t="s">
        <v>51</v>
      </c>
      <c r="H19" s="27" t="s">
        <v>52</v>
      </c>
      <c r="I19" s="4">
        <v>15</v>
      </c>
      <c r="J19" s="4"/>
      <c r="K19" s="34">
        <v>15</v>
      </c>
      <c r="L19" s="34"/>
      <c r="M19" s="34"/>
      <c r="N19" s="34"/>
    </row>
    <row r="20" ht="84" customHeight="1" spans="1:14">
      <c r="A20" s="25"/>
      <c r="B20" s="4"/>
      <c r="C20" s="4" t="s">
        <v>53</v>
      </c>
      <c r="D20" s="26" t="s">
        <v>54</v>
      </c>
      <c r="E20" s="26"/>
      <c r="F20" s="26"/>
      <c r="G20" s="4" t="s">
        <v>55</v>
      </c>
      <c r="H20" s="27" t="s">
        <v>56</v>
      </c>
      <c r="I20" s="4">
        <v>10</v>
      </c>
      <c r="J20" s="4"/>
      <c r="K20" s="34">
        <v>3.3</v>
      </c>
      <c r="L20" s="34"/>
      <c r="M20" s="34" t="s">
        <v>57</v>
      </c>
      <c r="N20" s="34"/>
    </row>
    <row r="21" ht="15" customHeight="1" spans="1:14">
      <c r="A21" s="25"/>
      <c r="B21" s="4"/>
      <c r="C21" s="4"/>
      <c r="D21" s="26" t="s">
        <v>58</v>
      </c>
      <c r="E21" s="26"/>
      <c r="F21" s="26"/>
      <c r="G21" s="4" t="s">
        <v>59</v>
      </c>
      <c r="H21" s="27" t="s">
        <v>60</v>
      </c>
      <c r="I21" s="4">
        <v>10</v>
      </c>
      <c r="J21" s="4"/>
      <c r="K21" s="34">
        <v>10</v>
      </c>
      <c r="L21" s="34"/>
      <c r="M21" s="34"/>
      <c r="N21" s="34"/>
    </row>
    <row r="22" ht="28" customHeight="1" spans="1:14">
      <c r="A22" s="25"/>
      <c r="B22" s="4"/>
      <c r="C22" s="4"/>
      <c r="D22" s="26" t="s">
        <v>61</v>
      </c>
      <c r="E22" s="26"/>
      <c r="F22" s="26"/>
      <c r="G22" s="4" t="s">
        <v>62</v>
      </c>
      <c r="H22" s="27" t="s">
        <v>63</v>
      </c>
      <c r="I22" s="4">
        <v>10</v>
      </c>
      <c r="J22" s="4"/>
      <c r="K22" s="34">
        <v>10</v>
      </c>
      <c r="L22" s="34"/>
      <c r="M22" s="34"/>
      <c r="N22" s="34"/>
    </row>
    <row r="23" ht="31" customHeight="1" spans="1:14">
      <c r="A23" s="25"/>
      <c r="B23" s="5" t="s">
        <v>64</v>
      </c>
      <c r="C23" s="4" t="s">
        <v>65</v>
      </c>
      <c r="D23" s="26" t="s">
        <v>66</v>
      </c>
      <c r="E23" s="26"/>
      <c r="F23" s="26"/>
      <c r="G23" s="4" t="s">
        <v>67</v>
      </c>
      <c r="H23" s="27" t="s">
        <v>68</v>
      </c>
      <c r="I23" s="4">
        <v>10</v>
      </c>
      <c r="J23" s="4"/>
      <c r="K23" s="34">
        <v>10</v>
      </c>
      <c r="L23" s="34"/>
      <c r="M23" s="34"/>
      <c r="N23" s="34"/>
    </row>
    <row r="24" ht="15" customHeight="1" spans="1:14">
      <c r="A24" s="29" t="s">
        <v>69</v>
      </c>
      <c r="B24" s="29"/>
      <c r="C24" s="29"/>
      <c r="D24" s="29"/>
      <c r="E24" s="29"/>
      <c r="F24" s="29"/>
      <c r="G24" s="29"/>
      <c r="H24" s="29"/>
      <c r="I24" s="29">
        <f>SUM(I16:J23)+J8</f>
        <v>100</v>
      </c>
      <c r="J24" s="29"/>
      <c r="K24" s="35">
        <f>SUM(K16:L23)+N8</f>
        <v>91.8763850909091</v>
      </c>
      <c r="L24" s="35"/>
      <c r="M24" s="36"/>
      <c r="N24" s="36"/>
    </row>
    <row r="26" ht="114" customHeight="1" spans="1:14">
      <c r="A26" s="30" t="s">
        <v>70</v>
      </c>
      <c r="B26" s="30"/>
      <c r="C26" s="30"/>
      <c r="D26" s="30"/>
      <c r="E26" s="30"/>
      <c r="F26" s="30"/>
      <c r="G26" s="30"/>
      <c r="H26" s="30"/>
      <c r="I26" s="30"/>
      <c r="J26" s="30"/>
      <c r="K26" s="30"/>
      <c r="L26" s="30"/>
      <c r="M26" s="30"/>
      <c r="N26" s="30"/>
    </row>
  </sheetData>
  <mergeCells count="95">
    <mergeCell ref="A1:N1"/>
    <mergeCell ref="A2:N2"/>
    <mergeCell ref="A3:B3"/>
    <mergeCell ref="C3:N3"/>
    <mergeCell ref="A4:B4"/>
    <mergeCell ref="C4:G4"/>
    <mergeCell ref="H4:I4"/>
    <mergeCell ref="J4:N4"/>
    <mergeCell ref="A5:B5"/>
    <mergeCell ref="C5:G5"/>
    <mergeCell ref="H5:I5"/>
    <mergeCell ref="J5:N5"/>
    <mergeCell ref="F6:G6"/>
    <mergeCell ref="H6:I6"/>
    <mergeCell ref="F7:G7"/>
    <mergeCell ref="H7:I7"/>
    <mergeCell ref="C8:D8"/>
    <mergeCell ref="F8:G8"/>
    <mergeCell ref="H8:I8"/>
    <mergeCell ref="J8:K8"/>
    <mergeCell ref="L8:M8"/>
    <mergeCell ref="A9:B9"/>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26:N26"/>
    <mergeCell ref="A12:A13"/>
    <mergeCell ref="A14:A23"/>
    <mergeCell ref="B14:B15"/>
    <mergeCell ref="B16:B21"/>
    <mergeCell ref="C14:C15"/>
    <mergeCell ref="C16:C19"/>
    <mergeCell ref="C20:C21"/>
    <mergeCell ref="N6:N7"/>
    <mergeCell ref="C6:D7"/>
    <mergeCell ref="J6:K7"/>
    <mergeCell ref="L6:M7"/>
    <mergeCell ref="D14:F15"/>
    <mergeCell ref="I14:J15"/>
    <mergeCell ref="K14:L15"/>
    <mergeCell ref="M14:N15"/>
    <mergeCell ref="A6:B8"/>
    <mergeCell ref="A10:B11"/>
  </mergeCells>
  <pageMargins left="0.511805555555556" right="0.196527777777778" top="1" bottom="1" header="0.5" footer="0.5"/>
  <pageSetup paperSize="9" scale="8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北京怀柔科学城管理委员会（本级）</dc:creator>
  <cp:lastModifiedBy>北京怀柔科学城管理委员会（本级）</cp:lastModifiedBy>
  <dcterms:created xsi:type="dcterms:W3CDTF">2023-03-06T03:03:00Z</dcterms:created>
  <dcterms:modified xsi:type="dcterms:W3CDTF">2023-05-22T07:24:10Z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2052-10.8.2.6784</vt:lpwstr>
  </property>
</Properties>
</file>