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8855"/>
  </bookViews>
  <sheets>
    <sheet name="Sheet1" sheetId="1" r:id="rId1"/>
  </sheets>
  <calcPr calcId="144525"/>
</workbook>
</file>

<file path=xl/sharedStrings.xml><?xml version="1.0" encoding="utf-8"?>
<sst xmlns="http://schemas.openxmlformats.org/spreadsheetml/2006/main" count="73" uniqueCount="64">
  <si>
    <t>项目支出绩效自评表</t>
  </si>
  <si>
    <t>（2022年度）</t>
  </si>
  <si>
    <t>项目名称</t>
  </si>
  <si>
    <t>11000022T000000456207-怀柔科学城科学设施平台交流推介活动</t>
  </si>
  <si>
    <t>主管部门</t>
  </si>
  <si>
    <t>082-北京怀柔科学城管理委员会</t>
  </si>
  <si>
    <t>实施单位</t>
  </si>
  <si>
    <t>082001-北京怀柔科学城管理委员会（本级）</t>
  </si>
  <si>
    <t>项目负责人</t>
  </si>
  <si>
    <t>杨昊天</t>
  </si>
  <si>
    <t>联系电话</t>
  </si>
  <si>
    <t>010-61663666</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</si>
  <si>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</si>
  <si>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</si>
  <si>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</si>
  <si>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</si>
  <si>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</si>
  <si>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</si>
  <si>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</si>
  <si>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</si>
  <si>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</si>
  <si>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</si>
  <si>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</si>
  <si>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</si>
  <si>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</si>
  <si>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</si>
  <si>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</si>
  <si>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</si>
  <si>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</si>
  <si>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怀柔科学城规划（2018年-2035年）》提出：“积极构建良好学术生态，增强创新文化软实力，充分发挥与国际会都联动优势，强化多层级、高频率、高水平的科技交流合作，全视角、精目标打造城市文化名片”。为加速构建怀柔科学城创新生态体系，推动科学设施平台开放共享，促进科技成果落地转化，拟分领域举办怀柔科学城科学设施平台交流推介活动，搭建科研院所、高校与企业市场主体、投资机构、创业服务机构、政府之间的交流互动平台，集聚各方资源要素支撑科技成果转化。活动主要内容包括：项目单位介绍科学设施平台建设内容、科研进展，发布最新科技创新成果；邀请行业专家围绕领域内科技前沿发展动态进行深入交流；投资机构、创业服务机构宣传推介业务开展情况；政府职能部门介绍科学城成果转化落地相关政策等。</t>
  </si>
  <si>
    <t>于2022年10月围绕物质材料领域和空间科学领域举办了两场怀柔科学城交叉研究平台赋能产业发展研讨会。邀请中科院原秘书长邓麦村，北大、中科院物理所、空间中心、国家天文台、科创中心以及纳通科技、国科科仪、卓立汉光、米格实验室等负责人参加，介绍科学设施平台建设内容、科研进展，发布最新科技创新成果，怀柔科学城介绍了科学城成果转化落地相关政策，各方围绕助推高端科学仪器装备产业集聚发展、商业航天及科普文旅产业融合发展进行深入交流研讨，初步形成推动下一步工作的发展建议。高端仪器产业方面，建议进一步创新资源集聚，发挥怀柔科学城设施平台科研优势、合义广业等孵化转化平台专业服务能力、卓立汉光等高端仪器企业产品化能力，推动多方深化合作、优势互补，形成研发、成果转化、市场化创新链和产业链有机融合、有效衔接的发展态势。科普旅游产业方面，建议借鉴美国NASA、贵州天眼、海南文昌卫星发射基地等国内外科普旅游产业模式，统筹怀柔科学城设施平台科研、成果资源，由懂科学、善经营的专业运营团队进行投资策划，选取空间中心、国家天文台、空间应用中心、力学所在怀布局项目，打包作为试点，设计怀柔科学城科学设施平台科普旅游产业运营模式，由专业运营公司、设施平台项目单位、怀柔科学城管委会、国科控股、怀柔科学城公司、怀柔仪器公司多方参与共同推进。</t>
  </si>
  <si>
    <t>绩效指标</t>
  </si>
  <si>
    <t>一级指标</t>
  </si>
  <si>
    <t>二级指标</t>
  </si>
  <si>
    <t>三级指标</t>
  </si>
  <si>
    <t>年度</t>
  </si>
  <si>
    <t>实际</t>
  </si>
  <si>
    <t>偏差原因分析及改进措施</t>
  </si>
  <si>
    <t>指标值</t>
  </si>
  <si>
    <t>完成值</t>
  </si>
  <si>
    <t>产出指标</t>
  </si>
  <si>
    <t>数量指标</t>
  </si>
  <si>
    <t>交流推介活动</t>
  </si>
  <si>
    <t>≥2场</t>
  </si>
  <si>
    <t>质量指标</t>
  </si>
  <si>
    <t>上座率</t>
  </si>
  <si>
    <t>≥90%</t>
  </si>
  <si>
    <t>时效指标</t>
  </si>
  <si>
    <t>项目执行整体进度</t>
  </si>
  <si>
    <t>≤12月</t>
  </si>
  <si>
    <t>10月</t>
  </si>
  <si>
    <t>成本指标</t>
  </si>
  <si>
    <t>项目预算控制金额</t>
  </si>
  <si>
    <t>≤37.638万元</t>
  </si>
  <si>
    <t>33.84万元</t>
  </si>
  <si>
    <t>社会效益指标</t>
  </si>
  <si>
    <t>活动参与人数</t>
  </si>
  <si>
    <t>≥200人数</t>
  </si>
  <si>
    <t>满意度指标</t>
  </si>
  <si>
    <t>服务对象满意度标</t>
  </si>
  <si>
    <t>满意度</t>
  </si>
  <si>
    <t>≥95%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</si>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</sst>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5">
    <font>
      <sz val="11"/>
      <color theme="1"/>
      <name val="宋体"/>
      <charset val="134"/>
      <scheme val="minor"/>
    </font>
    <font>
      <sz val="11"/>
      <name val="宋体"/>
      <charset val="134"/>
      <scheme val="minor"/>
    </font>
    <font>
      <sz val="22"/>
      <name val="方正小标宋_GBK"/>
      <charset val="134"/>
    </font>
    <font>
      <sz val="10"/>
      <name val="宋体"/>
      <charset val="134"/>
    </font>
    <font>
      <sz val="11"/>
      <name val="宋体"/>
      <charset val="1"/>
      <scheme val="minor"/>
    </font>
    <font>
      <sz val="10"/>
      <name val="宋体"/>
      <charset val="134"/>
      <scheme val="minor"/>
    </font>
    <font>
      <b/>
      <sz val="15"/>
      <color theme="3"/>
      <name val="宋体"/>
      <charset val="134"/>
      <scheme val="minor"/>
    </font>
    <font>
      <b/>
      <sz val="11"/>
      <color theme="3"/>
      <name val="宋体"/>
      <charset val="134"/>
      <scheme val="minor"/>
    </font>
    <font>
      <sz val="11"/>
      <color rgb="FF9C0006"/>
      <name val="宋体"/>
      <charset val="0"/>
      <scheme val="minor"/>
    </font>
    <font>
      <sz val="11"/>
      <color rgb="FF006100"/>
      <name val="宋体"/>
      <charset val="0"/>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u/>
      <sz val="11"/>
      <color rgb="FF800080"/>
      <name val="宋体"/>
      <charset val="0"/>
      <scheme val="minor"/>
    </font>
    <font>
      <sz val="11"/>
      <color rgb="FF3F3F76"/>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b/>
      <sz val="11"/>
      <color rgb="FF3F3F3F"/>
      <name val="宋体"/>
      <charset val="0"/>
      <scheme val="minor"/>
    </font>
    <font>
      <b/>
      <sz val="18"/>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7" tint="0.599993896298105"/>
        <bgColor indexed="64"/>
      </patternFill>
    </fill>
    <fill>
      <patternFill patternType="solid">
        <fgColor theme="5"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15" fillId="6"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8" fillId="3"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 borderId="17" applyNumberFormat="0" applyFont="0" applyAlignment="0" applyProtection="0">
      <alignment vertical="center"/>
    </xf>
    <xf numFmtId="0" fontId="17" fillId="17" borderId="0" applyNumberFormat="0" applyBorder="0" applyAlignment="0" applyProtection="0">
      <alignment vertical="center"/>
    </xf>
    <xf numFmtId="0" fontId="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6" fillId="0" borderId="15" applyNumberFormat="0" applyFill="0" applyAlignment="0" applyProtection="0">
      <alignment vertical="center"/>
    </xf>
    <xf numFmtId="0" fontId="12" fillId="0" borderId="15" applyNumberFormat="0" applyFill="0" applyAlignment="0" applyProtection="0">
      <alignment vertical="center"/>
    </xf>
    <xf numFmtId="0" fontId="17" fillId="16" borderId="0" applyNumberFormat="0" applyBorder="0" applyAlignment="0" applyProtection="0">
      <alignment vertical="center"/>
    </xf>
    <xf numFmtId="0" fontId="7" fillId="0" borderId="16" applyNumberFormat="0" applyFill="0" applyAlignment="0" applyProtection="0">
      <alignment vertical="center"/>
    </xf>
    <xf numFmtId="0" fontId="17" fillId="24" borderId="0" applyNumberFormat="0" applyBorder="0" applyAlignment="0" applyProtection="0">
      <alignment vertical="center"/>
    </xf>
    <xf numFmtId="0" fontId="22" fillId="19" borderId="22" applyNumberFormat="0" applyAlignment="0" applyProtection="0">
      <alignment vertical="center"/>
    </xf>
    <xf numFmtId="0" fontId="21" fillId="19" borderId="21" applyNumberFormat="0" applyAlignment="0" applyProtection="0">
      <alignment vertical="center"/>
    </xf>
    <xf numFmtId="0" fontId="11" fillId="5" borderId="19" applyNumberFormat="0" applyAlignment="0" applyProtection="0">
      <alignment vertical="center"/>
    </xf>
    <xf numFmtId="0" fontId="18" fillId="15" borderId="0" applyNumberFormat="0" applyBorder="0" applyAlignment="0" applyProtection="0">
      <alignment vertical="center"/>
    </xf>
    <xf numFmtId="0" fontId="17" fillId="26" borderId="0" applyNumberFormat="0" applyBorder="0" applyAlignment="0" applyProtection="0">
      <alignment vertical="center"/>
    </xf>
    <xf numFmtId="0" fontId="13" fillId="0" borderId="20" applyNumberFormat="0" applyFill="0" applyAlignment="0" applyProtection="0">
      <alignment vertical="center"/>
    </xf>
    <xf numFmtId="0" fontId="10" fillId="0" borderId="18" applyNumberFormat="0" applyFill="0" applyAlignment="0" applyProtection="0">
      <alignment vertical="center"/>
    </xf>
    <xf numFmtId="0" fontId="9" fillId="4" borderId="0" applyNumberFormat="0" applyBorder="0" applyAlignment="0" applyProtection="0">
      <alignment vertical="center"/>
    </xf>
    <xf numFmtId="0" fontId="24" fillId="23" borderId="0" applyNumberFormat="0" applyBorder="0" applyAlignment="0" applyProtection="0">
      <alignment vertical="center"/>
    </xf>
    <xf numFmtId="0" fontId="18" fillId="9" borderId="0" applyNumberFormat="0" applyBorder="0" applyAlignment="0" applyProtection="0">
      <alignment vertical="center"/>
    </xf>
    <xf numFmtId="0" fontId="17" fillId="30" borderId="0" applyNumberFormat="0" applyBorder="0" applyAlignment="0" applyProtection="0">
      <alignment vertical="center"/>
    </xf>
    <xf numFmtId="0" fontId="18" fillId="25" borderId="0" applyNumberFormat="0" applyBorder="0" applyAlignment="0" applyProtection="0">
      <alignment vertical="center"/>
    </xf>
    <xf numFmtId="0" fontId="18" fillId="22" borderId="0" applyNumberFormat="0" applyBorder="0" applyAlignment="0" applyProtection="0">
      <alignment vertical="center"/>
    </xf>
    <xf numFmtId="0" fontId="18" fillId="8" borderId="0" applyNumberFormat="0" applyBorder="0" applyAlignment="0" applyProtection="0">
      <alignment vertical="center"/>
    </xf>
    <xf numFmtId="0" fontId="18" fillId="32" borderId="0" applyNumberFormat="0" applyBorder="0" applyAlignment="0" applyProtection="0">
      <alignment vertical="center"/>
    </xf>
    <xf numFmtId="0" fontId="17" fillId="21" borderId="0" applyNumberFormat="0" applyBorder="0" applyAlignment="0" applyProtection="0">
      <alignment vertical="center"/>
    </xf>
    <xf numFmtId="0" fontId="17" fillId="29" borderId="0" applyNumberFormat="0" applyBorder="0" applyAlignment="0" applyProtection="0">
      <alignment vertical="center"/>
    </xf>
    <xf numFmtId="0" fontId="18" fillId="12" borderId="0" applyNumberFormat="0" applyBorder="0" applyAlignment="0" applyProtection="0">
      <alignment vertical="center"/>
    </xf>
    <xf numFmtId="0" fontId="18" fillId="31" borderId="0" applyNumberFormat="0" applyBorder="0" applyAlignment="0" applyProtection="0">
      <alignment vertical="center"/>
    </xf>
    <xf numFmtId="0" fontId="17" fillId="11" borderId="0" applyNumberFormat="0" applyBorder="0" applyAlignment="0" applyProtection="0">
      <alignment vertical="center"/>
    </xf>
    <xf numFmtId="0" fontId="18" fillId="20" borderId="0" applyNumberFormat="0" applyBorder="0" applyAlignment="0" applyProtection="0">
      <alignment vertical="center"/>
    </xf>
    <xf numFmtId="0" fontId="17" fillId="7" borderId="0" applyNumberFormat="0" applyBorder="0" applyAlignment="0" applyProtection="0">
      <alignment vertical="center"/>
    </xf>
    <xf numFmtId="0" fontId="17" fillId="28" borderId="0" applyNumberFormat="0" applyBorder="0" applyAlignment="0" applyProtection="0">
      <alignment vertical="center"/>
    </xf>
    <xf numFmtId="0" fontId="18" fillId="14" borderId="0" applyNumberFormat="0" applyBorder="0" applyAlignment="0" applyProtection="0">
      <alignment vertical="center"/>
    </xf>
    <xf numFmtId="0" fontId="17" fillId="27" borderId="0" applyNumberFormat="0" applyBorder="0" applyAlignment="0" applyProtection="0">
      <alignment vertical="center"/>
    </xf>
  </cellStyleXfs>
  <cellXfs count="38">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wrapText="1"/>
    </xf>
    <xf numFmtId="0" fontId="3" fillId="0" borderId="9" xfId="0" applyFont="1" applyFill="1" applyBorder="1" applyAlignment="1">
      <alignment horizont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 xfId="0" applyFont="1" applyFill="1" applyBorder="1" applyAlignment="1">
      <alignment horizontal="justify" vertical="center" wrapText="1"/>
    </xf>
    <xf numFmtId="0" fontId="3" fillId="0" borderId="1" xfId="0" applyFont="1" applyFill="1" applyBorder="1" applyAlignment="1">
      <alignment horizontal="justify" vertical="center" wrapText="1"/>
    </xf>
    <xf numFmtId="178" fontId="3" fillId="0" borderId="12"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textRotation="255"/>
    </xf>
    <xf numFmtId="0" fontId="3" fillId="0" borderId="14" xfId="0" applyFont="1" applyFill="1" applyBorder="1" applyAlignment="1">
      <alignment horizontal="center" vertical="center" textRotation="255"/>
    </xf>
    <xf numFmtId="0" fontId="3" fillId="0" borderId="12"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12"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3" fillId="0" borderId="4" xfId="0" applyFont="1" applyFill="1" applyBorder="1" applyAlignment="1">
      <alignment horizontal="center" vertical="center" wrapText="1"/>
    </xf>
    <xf numFmtId="177" fontId="3" fillId="0" borderId="1" xfId="11"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zoomScale="115" zoomScaleNormal="115" workbookViewId="0">
      <selection activeCell="I23" sqref="I$1:L$1048576"/>
    </sheetView>
  </sheetViews>
  <sheetFormatPr defaultColWidth="9" defaultRowHeight="13.5"/>
  <cols>
    <col min="1" max="1" width="5.65" style="1" customWidth="1"/>
    <col min="2" max="2" width="9.55833333333333" style="1" customWidth="1"/>
    <col min="3" max="3" width="16.625" style="1" customWidth="1"/>
    <col min="4" max="4" width="9" style="1"/>
    <col min="5" max="5" width="7.05833333333333" style="1" customWidth="1"/>
    <col min="6" max="6" width="2.28333333333333" style="1" customWidth="1"/>
    <col min="7" max="7" width="11.7333333333333" style="2" customWidth="1"/>
    <col min="8" max="8" width="18.1416666666667" style="1" customWidth="1"/>
    <col min="9" max="12" width="5.96666666666667" style="1" customWidth="1"/>
    <col min="13" max="13" width="6.08333333333333" style="1" customWidth="1"/>
    <col min="14" max="14" width="6.84166666666667" style="1" customWidth="1"/>
    <col min="15" max="16384" width="9" style="1"/>
  </cols>
  <sheetData>
    <row r="1" ht="31" customHeight="1" spans="1:14">
      <c r="A1" s="3" t="s">
        <v>0</v>
      </c>
      <c r="B1" s="3"/>
      <c r="C1" s="3"/>
      <c r="D1" s="3"/>
      <c r="E1" s="3"/>
      <c r="F1" s="3"/>
      <c r="G1" s="3"/>
      <c r="H1" s="3"/>
      <c r="I1" s="3"/>
      <c r="J1" s="3"/>
      <c r="K1" s="3"/>
      <c r="L1" s="3"/>
      <c r="M1" s="3"/>
      <c r="N1" s="3"/>
    </row>
    <row r="2" ht="22" customHeight="1" spans="1:14">
      <c r="A2" s="4" t="s">
        <v>1</v>
      </c>
      <c r="B2" s="4"/>
      <c r="C2" s="4"/>
      <c r="D2" s="4"/>
      <c r="E2" s="4"/>
      <c r="F2" s="4"/>
      <c r="G2" s="4"/>
      <c r="H2" s="4"/>
      <c r="I2" s="4"/>
      <c r="J2" s="4"/>
      <c r="K2" s="4"/>
      <c r="L2" s="4"/>
      <c r="M2" s="4"/>
      <c r="N2" s="4"/>
    </row>
    <row r="3" ht="34" customHeight="1" spans="1:14">
      <c r="A3" s="5" t="s">
        <v>2</v>
      </c>
      <c r="B3" s="5"/>
      <c r="C3" s="5" t="s">
        <v>3</v>
      </c>
      <c r="D3" s="5"/>
      <c r="E3" s="5"/>
      <c r="F3" s="5"/>
      <c r="G3" s="5"/>
      <c r="H3" s="5"/>
      <c r="I3" s="5"/>
      <c r="J3" s="5"/>
      <c r="K3" s="5"/>
      <c r="L3" s="5"/>
      <c r="M3" s="5"/>
      <c r="N3" s="5"/>
    </row>
    <row r="4" ht="15" customHeight="1" spans="1:14">
      <c r="A4" s="5" t="s">
        <v>4</v>
      </c>
      <c r="B4" s="5"/>
      <c r="C4" s="5" t="s">
        <v>5</v>
      </c>
      <c r="D4" s="5"/>
      <c r="E4" s="5"/>
      <c r="F4" s="5"/>
      <c r="G4" s="5"/>
      <c r="H4" s="5" t="s">
        <v>6</v>
      </c>
      <c r="I4" s="5"/>
      <c r="J4" s="5" t="s">
        <v>7</v>
      </c>
      <c r="K4" s="5"/>
      <c r="L4" s="5"/>
      <c r="M4" s="5"/>
      <c r="N4" s="5"/>
    </row>
    <row r="5" ht="15" customHeight="1" spans="1:14">
      <c r="A5" s="6" t="s">
        <v>8</v>
      </c>
      <c r="B5" s="6"/>
      <c r="C5" s="5" t="s">
        <v>9</v>
      </c>
      <c r="D5" s="5"/>
      <c r="E5" s="6"/>
      <c r="F5" s="6"/>
      <c r="G5" s="6"/>
      <c r="H5" s="6" t="s">
        <v>10</v>
      </c>
      <c r="I5" s="6"/>
      <c r="J5" s="5" t="s">
        <v>11</v>
      </c>
      <c r="K5" s="5"/>
      <c r="L5" s="5"/>
      <c r="M5" s="5"/>
      <c r="N5" s="5"/>
    </row>
    <row r="6" ht="15" customHeight="1" spans="1:14">
      <c r="A6" s="7" t="s">
        <v>12</v>
      </c>
      <c r="B6" s="8"/>
      <c r="C6" s="9"/>
      <c r="D6" s="10"/>
      <c r="E6" s="11" t="s">
        <v>13</v>
      </c>
      <c r="F6" s="11" t="s">
        <v>14</v>
      </c>
      <c r="G6" s="12"/>
      <c r="H6" s="11" t="s">
        <v>14</v>
      </c>
      <c r="I6" s="34"/>
      <c r="J6" s="9" t="s">
        <v>15</v>
      </c>
      <c r="K6" s="5"/>
      <c r="L6" s="5" t="s">
        <v>16</v>
      </c>
      <c r="M6" s="5"/>
      <c r="N6" s="5" t="s">
        <v>17</v>
      </c>
    </row>
    <row r="7" ht="15" customHeight="1" spans="1:14">
      <c r="A7" s="13"/>
      <c r="B7" s="14"/>
      <c r="C7" s="9"/>
      <c r="D7" s="10"/>
      <c r="E7" s="15" t="s">
        <v>18</v>
      </c>
      <c r="F7" s="15" t="s">
        <v>18</v>
      </c>
      <c r="G7" s="16"/>
      <c r="H7" s="15" t="s">
        <v>19</v>
      </c>
      <c r="I7" s="22"/>
      <c r="J7" s="9"/>
      <c r="K7" s="5"/>
      <c r="L7" s="5"/>
      <c r="M7" s="5"/>
      <c r="N7" s="5"/>
    </row>
    <row r="8" ht="15" customHeight="1" spans="1:14">
      <c r="A8" s="13"/>
      <c r="B8" s="14"/>
      <c r="C8" s="17" t="s">
        <v>20</v>
      </c>
      <c r="D8" s="18"/>
      <c r="E8" s="19">
        <v>37.638</v>
      </c>
      <c r="F8" s="19">
        <v>37.638</v>
      </c>
      <c r="G8" s="19"/>
      <c r="H8" s="19">
        <v>33.836</v>
      </c>
      <c r="I8" s="19"/>
      <c r="J8" s="5">
        <v>10</v>
      </c>
      <c r="K8" s="5"/>
      <c r="L8" s="35">
        <f>H8/F8</f>
        <v>0.898985068282055</v>
      </c>
      <c r="M8" s="35"/>
      <c r="N8" s="36">
        <f>L8*J8</f>
        <v>8.98985068282055</v>
      </c>
    </row>
    <row r="9" ht="15" customHeight="1" spans="1:14">
      <c r="A9" s="20" t="s">
        <v>21</v>
      </c>
      <c r="B9" s="21"/>
      <c r="C9" s="9" t="s">
        <v>22</v>
      </c>
      <c r="D9" s="5"/>
      <c r="E9" s="19">
        <v>37.638</v>
      </c>
      <c r="F9" s="19">
        <v>37.638</v>
      </c>
      <c r="G9" s="19"/>
      <c r="H9" s="19">
        <v>33.836</v>
      </c>
      <c r="I9" s="19"/>
      <c r="J9" s="5" t="s">
        <v>23</v>
      </c>
      <c r="K9" s="5"/>
      <c r="L9" s="5"/>
      <c r="M9" s="5"/>
      <c r="N9" s="5" t="s">
        <v>23</v>
      </c>
    </row>
    <row r="10" ht="15" customHeight="1" spans="1:14">
      <c r="A10" s="20"/>
      <c r="B10" s="21"/>
      <c r="C10" s="9" t="s">
        <v>24</v>
      </c>
      <c r="D10" s="5"/>
      <c r="E10" s="5"/>
      <c r="F10" s="5"/>
      <c r="G10" s="5"/>
      <c r="H10" s="5"/>
      <c r="I10" s="5"/>
      <c r="J10" s="5" t="s">
        <v>23</v>
      </c>
      <c r="K10" s="5"/>
      <c r="L10" s="5"/>
      <c r="M10" s="5"/>
      <c r="N10" s="5" t="s">
        <v>23</v>
      </c>
    </row>
    <row r="11" ht="15" customHeight="1" spans="1:14">
      <c r="A11" s="15"/>
      <c r="B11" s="22"/>
      <c r="C11" s="9" t="s">
        <v>25</v>
      </c>
      <c r="D11" s="5"/>
      <c r="E11" s="5"/>
      <c r="F11" s="5"/>
      <c r="G11" s="5"/>
      <c r="H11" s="5"/>
      <c r="I11" s="5"/>
      <c r="J11" s="5" t="s">
        <v>23</v>
      </c>
      <c r="K11" s="5"/>
      <c r="L11" s="5"/>
      <c r="M11" s="5"/>
      <c r="N11" s="5" t="s">
        <v>23</v>
      </c>
    </row>
    <row r="12" ht="22" customHeight="1" spans="1:14">
      <c r="A12" s="5" t="s">
        <v>26</v>
      </c>
      <c r="B12" s="5" t="s">
        <v>27</v>
      </c>
      <c r="C12" s="5"/>
      <c r="D12" s="5"/>
      <c r="E12" s="5"/>
      <c r="F12" s="5"/>
      <c r="G12" s="5"/>
      <c r="H12" s="5" t="s">
        <v>28</v>
      </c>
      <c r="I12" s="5"/>
      <c r="J12" s="5"/>
      <c r="K12" s="5"/>
      <c r="L12" s="5"/>
      <c r="M12" s="5"/>
      <c r="N12" s="5"/>
    </row>
    <row r="13" ht="234" customHeight="1" spans="1:14">
      <c r="A13" s="5"/>
      <c r="B13" s="23" t="s">
        <v>29</v>
      </c>
      <c r="C13" s="23"/>
      <c r="D13" s="23"/>
      <c r="E13" s="23"/>
      <c r="F13" s="23"/>
      <c r="G13" s="23"/>
      <c r="H13" s="24" t="s">
        <v>30</v>
      </c>
      <c r="I13" s="24"/>
      <c r="J13" s="24"/>
      <c r="K13" s="24"/>
      <c r="L13" s="24"/>
      <c r="M13" s="24"/>
      <c r="N13" s="24"/>
    </row>
    <row r="14" ht="29" customHeight="1" spans="1:14">
      <c r="A14" s="25" t="s">
        <v>31</v>
      </c>
      <c r="B14" s="5" t="s">
        <v>32</v>
      </c>
      <c r="C14" s="5" t="s">
        <v>33</v>
      </c>
      <c r="D14" s="5" t="s">
        <v>34</v>
      </c>
      <c r="E14" s="5"/>
      <c r="F14" s="10"/>
      <c r="G14" s="11" t="s">
        <v>35</v>
      </c>
      <c r="H14" s="6" t="s">
        <v>36</v>
      </c>
      <c r="I14" s="9" t="s">
        <v>15</v>
      </c>
      <c r="J14" s="5"/>
      <c r="K14" s="5" t="s">
        <v>17</v>
      </c>
      <c r="L14" s="5"/>
      <c r="M14" s="11" t="s">
        <v>37</v>
      </c>
      <c r="N14" s="34"/>
    </row>
    <row r="15" ht="29" customHeight="1" spans="1:14">
      <c r="A15" s="26"/>
      <c r="B15" s="5"/>
      <c r="C15" s="5"/>
      <c r="D15" s="5"/>
      <c r="E15" s="5"/>
      <c r="F15" s="10"/>
      <c r="G15" s="15" t="s">
        <v>38</v>
      </c>
      <c r="H15" s="27" t="s">
        <v>39</v>
      </c>
      <c r="I15" s="9"/>
      <c r="J15" s="5"/>
      <c r="K15" s="5"/>
      <c r="L15" s="5"/>
      <c r="M15" s="15"/>
      <c r="N15" s="22"/>
    </row>
    <row r="16" ht="15" customHeight="1" spans="1:14">
      <c r="A16" s="26"/>
      <c r="B16" s="5" t="s">
        <v>40</v>
      </c>
      <c r="C16" s="5" t="s">
        <v>41</v>
      </c>
      <c r="D16" s="23" t="s">
        <v>42</v>
      </c>
      <c r="E16" s="23"/>
      <c r="F16" s="23"/>
      <c r="G16" s="28" t="s">
        <v>43</v>
      </c>
      <c r="H16" s="29">
        <v>2</v>
      </c>
      <c r="I16" s="5">
        <v>20</v>
      </c>
      <c r="J16" s="5"/>
      <c r="K16" s="31">
        <v>20</v>
      </c>
      <c r="L16" s="31"/>
      <c r="M16" s="31"/>
      <c r="N16" s="31"/>
    </row>
    <row r="17" ht="15" customHeight="1" spans="1:14">
      <c r="A17" s="26"/>
      <c r="B17" s="5"/>
      <c r="C17" s="5" t="s">
        <v>44</v>
      </c>
      <c r="D17" s="23" t="s">
        <v>45</v>
      </c>
      <c r="E17" s="23"/>
      <c r="F17" s="23"/>
      <c r="G17" s="28" t="s">
        <v>46</v>
      </c>
      <c r="H17" s="30">
        <v>0.95</v>
      </c>
      <c r="I17" s="5">
        <v>20</v>
      </c>
      <c r="J17" s="5"/>
      <c r="K17" s="31">
        <v>20</v>
      </c>
      <c r="L17" s="31"/>
      <c r="M17" s="31"/>
      <c r="N17" s="31"/>
    </row>
    <row r="18" ht="15" customHeight="1" spans="1:14">
      <c r="A18" s="26"/>
      <c r="B18" s="5"/>
      <c r="C18" s="5" t="s">
        <v>47</v>
      </c>
      <c r="D18" s="23" t="s">
        <v>48</v>
      </c>
      <c r="E18" s="23"/>
      <c r="F18" s="23"/>
      <c r="G18" s="28" t="s">
        <v>49</v>
      </c>
      <c r="H18" s="31" t="s">
        <v>50</v>
      </c>
      <c r="I18" s="5">
        <v>20</v>
      </c>
      <c r="J18" s="5"/>
      <c r="K18" s="31">
        <v>20</v>
      </c>
      <c r="L18" s="31"/>
      <c r="M18" s="31"/>
      <c r="N18" s="31"/>
    </row>
    <row r="19" ht="15" customHeight="1" spans="1:14">
      <c r="A19" s="26"/>
      <c r="B19" s="5"/>
      <c r="C19" s="5" t="s">
        <v>51</v>
      </c>
      <c r="D19" s="23" t="s">
        <v>52</v>
      </c>
      <c r="E19" s="23"/>
      <c r="F19" s="23"/>
      <c r="G19" s="28" t="s">
        <v>53</v>
      </c>
      <c r="H19" s="31" t="s">
        <v>54</v>
      </c>
      <c r="I19" s="5">
        <v>10</v>
      </c>
      <c r="J19" s="5"/>
      <c r="K19" s="31">
        <v>9</v>
      </c>
      <c r="L19" s="31"/>
      <c r="M19" s="31"/>
      <c r="N19" s="31"/>
    </row>
    <row r="20" ht="15" customHeight="1" spans="1:14">
      <c r="A20" s="26"/>
      <c r="B20" s="5"/>
      <c r="C20" s="6" t="s">
        <v>55</v>
      </c>
      <c r="D20" s="23" t="s">
        <v>56</v>
      </c>
      <c r="E20" s="23"/>
      <c r="F20" s="23"/>
      <c r="G20" s="28" t="s">
        <v>57</v>
      </c>
      <c r="H20" s="31">
        <v>220</v>
      </c>
      <c r="I20" s="5">
        <v>10</v>
      </c>
      <c r="J20" s="5"/>
      <c r="K20" s="31">
        <v>10</v>
      </c>
      <c r="L20" s="31"/>
      <c r="M20" s="31"/>
      <c r="N20" s="31"/>
    </row>
    <row r="21" ht="15" customHeight="1" spans="1:14">
      <c r="A21" s="26"/>
      <c r="B21" s="6" t="s">
        <v>58</v>
      </c>
      <c r="C21" s="5" t="s">
        <v>59</v>
      </c>
      <c r="D21" s="23" t="s">
        <v>60</v>
      </c>
      <c r="E21" s="23"/>
      <c r="F21" s="23"/>
      <c r="G21" s="28" t="s">
        <v>61</v>
      </c>
      <c r="H21" s="31">
        <v>100</v>
      </c>
      <c r="I21" s="5">
        <v>10</v>
      </c>
      <c r="J21" s="5"/>
      <c r="K21" s="31">
        <v>10</v>
      </c>
      <c r="L21" s="31"/>
      <c r="M21" s="31"/>
      <c r="N21" s="31"/>
    </row>
    <row r="22" ht="15" customHeight="1" spans="1:14">
      <c r="A22" s="5" t="s">
        <v>62</v>
      </c>
      <c r="B22" s="5"/>
      <c r="C22" s="5"/>
      <c r="D22" s="5"/>
      <c r="E22" s="5"/>
      <c r="F22" s="5"/>
      <c r="G22" s="5"/>
      <c r="H22" s="5"/>
      <c r="I22" s="5">
        <f>SUM(I16:J21)+J8</f>
        <v>100</v>
      </c>
      <c r="J22" s="5"/>
      <c r="K22" s="36">
        <f>SUM(K16:L21)+N8</f>
        <v>97.9898506828205</v>
      </c>
      <c r="L22" s="36"/>
      <c r="M22" s="37"/>
      <c r="N22" s="37"/>
    </row>
    <row r="24" ht="114" customHeight="1" spans="1:14">
      <c r="A24" s="32" t="s">
        <v>63</v>
      </c>
      <c r="B24" s="32"/>
      <c r="C24" s="32"/>
      <c r="D24" s="32"/>
      <c r="E24" s="32"/>
      <c r="F24" s="32"/>
      <c r="G24" s="33"/>
      <c r="H24" s="32"/>
      <c r="I24" s="32"/>
      <c r="J24" s="32"/>
      <c r="K24" s="32"/>
      <c r="L24" s="32"/>
      <c r="M24" s="32"/>
      <c r="N24" s="32"/>
    </row>
  </sheetData>
  <mergeCells count="85">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A9:B9"/>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4:N24"/>
    <mergeCell ref="A12:A13"/>
    <mergeCell ref="A14:A21"/>
    <mergeCell ref="B14:B15"/>
    <mergeCell ref="B16:B19"/>
    <mergeCell ref="C14:C15"/>
    <mergeCell ref="N6:N7"/>
    <mergeCell ref="C6:D7"/>
    <mergeCell ref="J6:K7"/>
    <mergeCell ref="L6:M7"/>
    <mergeCell ref="D14:F15"/>
    <mergeCell ref="I14:J15"/>
    <mergeCell ref="K14:L15"/>
    <mergeCell ref="M14:N15"/>
    <mergeCell ref="A6:B8"/>
    <mergeCell ref="A10:B11"/>
  </mergeCells>
  <pageMargins left="0.75" right="0.75" top="1" bottom="1" header="0.5" footer="0.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2023-03-06T03:03:00Z</dcterms:created>
  <dcterms:modified xsi:type="dcterms:W3CDTF">2023-05-22T08:24:13Z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ies>
</file>